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8_{17F27A3D-AAD3-43D9-AC46-A79A9B4B9F02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4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1" l="1"/>
  <c r="E68" i="1"/>
  <c r="E69" i="1"/>
  <c r="D60" i="1"/>
  <c r="D68" i="1"/>
  <c r="D69" i="1"/>
  <c r="C60" i="1"/>
  <c r="C68" i="1"/>
  <c r="C69" i="1"/>
  <c r="E46" i="1"/>
  <c r="E54" i="1"/>
  <c r="E55" i="1"/>
  <c r="D46" i="1"/>
  <c r="D54" i="1"/>
  <c r="D55" i="1"/>
  <c r="C46" i="1"/>
  <c r="C54" i="1"/>
  <c r="C55" i="1"/>
  <c r="D41" i="1"/>
  <c r="E37" i="1"/>
  <c r="D37" i="1"/>
  <c r="C37" i="1"/>
  <c r="E34" i="1"/>
  <c r="E41" i="1"/>
  <c r="D34" i="1"/>
  <c r="C34" i="1"/>
  <c r="E26" i="1"/>
  <c r="D26" i="1"/>
  <c r="C26" i="1"/>
  <c r="E16" i="1"/>
  <c r="D16" i="1"/>
  <c r="E12" i="1"/>
  <c r="D12" i="1"/>
  <c r="C12" i="1"/>
  <c r="E7" i="1"/>
  <c r="D7" i="1"/>
  <c r="C7" i="1"/>
  <c r="C20" i="1"/>
  <c r="D20" i="1"/>
  <c r="D21" i="1"/>
  <c r="D22" i="1"/>
  <c r="D30" i="1"/>
  <c r="E20" i="1"/>
  <c r="E21" i="1"/>
  <c r="E22" i="1"/>
  <c r="E30" i="1"/>
  <c r="C41" i="1"/>
  <c r="C21" i="1"/>
  <c r="C22" i="1"/>
  <c r="C30" i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<sst xmlns="http://schemas.openxmlformats.org/spreadsheetml/2006/main" count="62" uniqueCount="43">
  <si>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</si>
  <si>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</si>
  <si>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</si>
  <si>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</si>
  <si>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</si>
  <si>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</si>
  <si>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</si>
  <si>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</si>
  <si>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</si>
  <si>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</si>
  <si>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</si>
  <si>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</si>
  <si>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</si>
  <si>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</si>
  <si>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</si>
  <si>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</si>
  <si>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</si>
  <si>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</si>
  <si>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</si>
  <si>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</si>
  <si>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</si>
  <si>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</si>
  <si>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</si>
  <si>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</si>
  <si>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</si>
  <si>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</si>
  <si>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</si>
  <si>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</si>
  <si>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</si>
  <si>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</si>
  <si>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</si>
  <si>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</si>
  <si>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</si>
  <si>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</si>
  <si>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</si>
  <si>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</si>
  <si>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</si>
  <si>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</si>
  <si>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</si>
  <si>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</si>
  <si>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</si>
  <si>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</si>
  <si>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UNIVERSIDAD POLITECNICA DE JUVENTINO ROSAS
Balance Presupuestario - LDF
al 31 de Diciembre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</si>
</sst>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0"/>
  <sheetViews>
    <sheetView tabSelected="1" workbookViewId="0">
      <selection activeCell="F10" sqref="F10"/>
    </sheetView>
  </sheetViews>
  <sheetFormatPr baseColWidth="10" defaultColWidth="12" defaultRowHeight="10.199999999999999" x14ac:dyDescent="0.2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0.399999999999999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38719606.990000002</v>
      </c>
      <c r="D7" s="8">
        <f t="shared" ref="D7:E7" si="0">SUM(D8:D10)</f>
        <v>149861606.06999999</v>
      </c>
      <c r="E7" s="8">
        <f t="shared" si="0"/>
        <v>149861606.06999999</v>
      </c>
    </row>
    <row r="8" spans="1:6" x14ac:dyDescent="0.2">
      <c r="A8" s="6"/>
      <c r="B8" s="9" t="s">
        <v>5</v>
      </c>
      <c r="C8" s="10">
        <v>38719606.990000002</v>
      </c>
      <c r="D8" s="10">
        <v>97795151.640000001</v>
      </c>
      <c r="E8" s="10">
        <v>97795151.640000001</v>
      </c>
    </row>
    <row r="9" spans="1:6" x14ac:dyDescent="0.2">
      <c r="A9" s="6"/>
      <c r="B9" s="9" t="s">
        <v>6</v>
      </c>
      <c r="C9" s="10">
        <v>0</v>
      </c>
      <c r="D9" s="10">
        <v>52066454.43</v>
      </c>
      <c r="E9" s="10">
        <v>52066454.43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3.2" x14ac:dyDescent="0.25">
      <c r="A12" s="6"/>
      <c r="B12" s="7" t="s">
        <v>8</v>
      </c>
      <c r="C12" s="8">
        <f>SUM(C13:C14)</f>
        <v>38719606.990000002</v>
      </c>
      <c r="D12" s="8">
        <f t="shared" ref="D12:E12" si="1">SUM(D13:D14)</f>
        <v>117371626.88999999</v>
      </c>
      <c r="E12" s="8">
        <f t="shared" si="1"/>
        <v>117371626.88999999</v>
      </c>
      <c r="F12" s="24"/>
    </row>
    <row r="13" spans="1:6" x14ac:dyDescent="0.2">
      <c r="A13" s="6"/>
      <c r="B13" s="9" t="s">
        <v>9</v>
      </c>
      <c r="C13" s="10">
        <v>38719606.990000002</v>
      </c>
      <c r="D13" s="10">
        <v>79847842.269999996</v>
      </c>
      <c r="E13" s="10">
        <v>79847842.269999996</v>
      </c>
    </row>
    <row r="14" spans="1:6" x14ac:dyDescent="0.2">
      <c r="A14" s="6"/>
      <c r="B14" s="9" t="s">
        <v>10</v>
      </c>
      <c r="C14" s="10">
        <v>0</v>
      </c>
      <c r="D14" s="10">
        <v>37523784.619999997</v>
      </c>
      <c r="E14" s="10">
        <v>37523784.619999997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3.2" x14ac:dyDescent="0.25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24"/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32489979.180000007</v>
      </c>
      <c r="E20" s="8">
        <f>E7-E12+E16</f>
        <v>32489979.180000007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32489979.180000007</v>
      </c>
      <c r="E21" s="8">
        <f t="shared" si="2"/>
        <v>32489979.180000007</v>
      </c>
    </row>
    <row r="22" spans="1:5" x14ac:dyDescent="0.2">
      <c r="A22" s="6"/>
      <c r="B22" s="7" t="s">
        <v>16</v>
      </c>
      <c r="C22" s="8">
        <f>C21</f>
        <v>0</v>
      </c>
      <c r="D22" s="8">
        <f>D21-D16</f>
        <v>32489979.180000007</v>
      </c>
      <c r="E22" s="8">
        <f>E21-E16</f>
        <v>32489979.180000007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32489979.180000007</v>
      </c>
      <c r="E30" s="8">
        <f t="shared" si="4"/>
        <v>32489979.180000007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0.399999999999999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0.399999999999999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38719606.990000002</v>
      </c>
      <c r="D45" s="10">
        <v>97795151.640000001</v>
      </c>
      <c r="E45" s="10">
        <v>97795151.640000001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38719606.990000002</v>
      </c>
      <c r="D50" s="10">
        <v>79847842.269999996</v>
      </c>
      <c r="E50" s="10">
        <v>79847842.269999996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17947309.370000005</v>
      </c>
      <c r="E54" s="8">
        <f t="shared" si="9"/>
        <v>17947309.370000005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17947309.370000005</v>
      </c>
      <c r="E55" s="8">
        <f t="shared" si="10"/>
        <v>17947309.370000005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0.399999999999999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52066454.43</v>
      </c>
      <c r="E59" s="10">
        <v>52066454.43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37523784.619999997</v>
      </c>
      <c r="E64" s="10">
        <v>37523784.619999997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14542669.810000002</v>
      </c>
      <c r="E68" s="8">
        <f>E59+E60-E64-E66</f>
        <v>14542669.810000002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14542669.810000002</v>
      </c>
      <c r="E69" s="8">
        <f t="shared" si="12"/>
        <v>14542669.810000002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dcterms:created xsi:type="dcterms:W3CDTF">2017-01-11T17:21:42Z</dcterms:created>
  <dcterms:modified xsi:type="dcterms:W3CDTF">2020-01-29T17:46:40Z</dcterms:modified>
</cp:coreProperties>
</file>